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J8" i="1" l="1"/>
  <c r="J9" i="1"/>
  <c r="J10" i="1"/>
  <c r="J11" i="1"/>
  <c r="J12" i="1"/>
  <c r="J13" i="1"/>
  <c r="J14" i="1"/>
  <c r="J15" i="1"/>
  <c r="J16" i="1"/>
  <c r="J7" i="1"/>
  <c r="C20" i="1" l="1"/>
  <c r="C19" i="1"/>
  <c r="C18" i="1"/>
  <c r="C17" i="1"/>
</calcChain>
</file>

<file path=xl/comments1.xml><?xml version="1.0" encoding="utf-8"?>
<comments xmlns="http://schemas.openxmlformats.org/spreadsheetml/2006/main">
  <authors>
    <author>Peter Hartauer</author>
  </authors>
  <commentList>
    <comment ref="B2" authorId="0">
      <text>
        <r>
          <rPr>
            <b/>
            <sz val="9"/>
            <color indexed="81"/>
            <rFont val="Tahoma"/>
            <family val="2"/>
          </rPr>
          <t>Peter Hartauer:</t>
        </r>
        <r>
          <rPr>
            <sz val="9"/>
            <color indexed="81"/>
            <rFont val="Tahoma"/>
            <family val="2"/>
          </rPr>
          <t xml:space="preserve">
</t>
        </r>
        <r>
          <rPr>
            <sz val="8"/>
            <color indexed="81"/>
            <rFont val="Tahoma"/>
            <family val="2"/>
          </rPr>
          <t>Sie können diesen Bogen verwenden um ihre Risiken zu verfolgen.
Sie können die einzelnen Faktoren wie Schadenshöhe, Eintrittswahrscheinlichkeit und Entdeckungswahrscheinlichkeit nach Ihren Bedürfnissen anpassen.
Es ist tatsächlich eine Modifikation der FMEA (Failure Mode and Effects Analysis).</t>
        </r>
      </text>
    </comment>
    <comment ref="C3" authorId="0">
      <text>
        <r>
          <rPr>
            <b/>
            <sz val="8"/>
            <color indexed="81"/>
            <rFont val="Tahoma"/>
            <family val="2"/>
          </rPr>
          <t>Peter Hartauer:</t>
        </r>
        <r>
          <rPr>
            <sz val="8"/>
            <color indexed="81"/>
            <rFont val="Tahoma"/>
            <family val="2"/>
          </rPr>
          <t xml:space="preserve">
Hier finden Sie die Faktoren, die den Schweregrad des Risikos betreffen. Sie können/sollten die Faktoren durch Ihre Faktoren ersetzen.
Mehr als drei Faktoren sind nicht empfehlenswert, da hier zu viel Zeit in die Analyse investiert werden würde.
Wenn Sie keine drei Faktoren benötigen, dann können sie eine Spalte leer belassen. (NICHT LÖSCHEN!)</t>
        </r>
      </text>
    </comment>
    <comment ref="F3" authorId="0">
      <text>
        <r>
          <rPr>
            <b/>
            <sz val="9"/>
            <color indexed="81"/>
            <rFont val="Tahoma"/>
            <charset val="1"/>
          </rPr>
          <t>Peter Hartauer:</t>
        </r>
        <r>
          <rPr>
            <sz val="9"/>
            <color indexed="81"/>
            <rFont val="Tahoma"/>
            <charset val="1"/>
          </rPr>
          <t xml:space="preserve">
Diese Faktoren repräsentieren die Wahrscheinlichkeit, mit denen Risiken eintreten können. Sie können die einzelnen Faktoren gegen Ihre eigenen austauschen. Die Faktoren sollten typische Fehlerquellen bezeichnen. Auch hier ist es sinnvoll nicht mehr als drei Faktoren zu verwenden um nicht zu viel Anstrengungen auf die Risikobewertung zu verlieren.
Sollten Sie weniger Faktoren benötigen, so lassen Sie die Spalte bitte leer. (NICHT LÖSCHEN!)</t>
        </r>
      </text>
    </comment>
    <comment ref="I3" authorId="0">
      <text>
        <r>
          <rPr>
            <b/>
            <sz val="9"/>
            <color indexed="81"/>
            <rFont val="Tahoma"/>
            <charset val="1"/>
          </rPr>
          <t>Peter Hartauer:</t>
        </r>
        <r>
          <rPr>
            <sz val="9"/>
            <color indexed="81"/>
            <rFont val="Tahoma"/>
            <charset val="1"/>
          </rPr>
          <t xml:space="preserve">
Hier tragen Sie bitte ein, mit welcher Effektivität in dem betreffenden Risikogebiet Fehler durch die Qualitätssicherung gefunden werden oder wie die Planung der Fehleraufdeckung ist.
Die zu verwendende Skala reicht von 0,3 bis 3,0. Hierbei bedeudet ein Wert von 0,3, dass der Test mit sehr geringer Wahrscheinlichkeit Fehler finden wird und der Wert 3,0 bedeutet, dass der Test mit hoher Wahrscheinlichkeit Fehler finden wird. 1,0 ist der Normalwert. Wenn Sie sich unsicher sind oder die Aufdeckungswahrscheinlichkeit nicht beeinflussen können, dann wählen Sie bitte den Wert 1,0.
Sie können diesen Wert auch modifizieren um den Effekt von zusätzlichen Qualitätssicherungsmaßnahmen zu bewerten.</t>
        </r>
      </text>
    </comment>
    <comment ref="C5" authorId="0">
      <text>
        <r>
          <rPr>
            <b/>
            <sz val="9"/>
            <color indexed="81"/>
            <rFont val="Tahoma"/>
            <charset val="1"/>
          </rPr>
          <t>Peter Hartauer:</t>
        </r>
        <r>
          <rPr>
            <sz val="9"/>
            <color indexed="81"/>
            <rFont val="Tahoma"/>
            <charset val="1"/>
          </rPr>
          <t xml:space="preserve">
Bitte ändern Sie die vorgegebenen Werte in Ihre eigenen selbstgewählten Werte.
Die Werte 1 - 3 - 10 sind normalerweise gute Werte um eine niedrige, mittlere und hohe Schadenshöhe zu beschreiben.
Aus persönlicher Erfahrung sind die Werte 1 - 3 - 10 besser geeignet um die Schadenshöhe zu bewerten als 1 - 2 - 3, da die menschliche Einschätzung mit einer exponentiellen Skala einfacher umgehen kann.
</t>
        </r>
      </text>
    </comment>
    <comment ref="F5" authorId="0">
      <text>
        <r>
          <rPr>
            <b/>
            <sz val="9"/>
            <color indexed="81"/>
            <rFont val="Tahoma"/>
            <charset val="1"/>
          </rPr>
          <t>Peter Hartauer:</t>
        </r>
        <r>
          <rPr>
            <sz val="9"/>
            <color indexed="81"/>
            <rFont val="Tahoma"/>
            <charset val="1"/>
          </rPr>
          <t xml:space="preserve">
Bitte ändern Sie die vorgegebenen Werte in Ihre eigenen selbstgewählten Werte.
Die Werte 1 - 3 - 10 sind normalerweise gute Werte um eine niedrige, mittlere und hohe Eintrittswahrscheinlichkeit zu beschreiben.
Aus persönlicher Erfahrung sind die Werte 1 - 3 - 10 besser geeignet um die Eintrittswahrscheinlichkeit zu bewerten als 1 - 2 - 3, da die menschliche Einschätzung mit einer exponentiellen Skala einfacher umgehen kann.</t>
        </r>
      </text>
    </comment>
    <comment ref="J5" authorId="0">
      <text>
        <r>
          <rPr>
            <b/>
            <sz val="9"/>
            <color indexed="81"/>
            <rFont val="Tahoma"/>
            <charset val="1"/>
          </rPr>
          <t>Peter Hartauer:</t>
        </r>
        <r>
          <rPr>
            <sz val="9"/>
            <color indexed="81"/>
            <rFont val="Tahoma"/>
            <charset val="1"/>
          </rPr>
          <t xml:space="preserve">
In dieser Spalte können die gewichteten Summen der Faktoren und Ounkte der einzelnen Risiken abgelesen werden.
Ist ein Risiko über dem 75 Perzentil, so erscheinen die Zellen rot. Risiken unter dem 25 Perzentil werden grün dargestellt. Rot sind die hohen Risiken, weiß die durchschnittlichen, grün die niedrigen.
Sie können das Verhältnis der roten, weißen und grünen Zellen anpassen, indem Sie die Prozentsätze in der unteren linken Ecke der Tabelle ändern.</t>
        </r>
      </text>
    </comment>
    <comment ref="B6" authorId="0">
      <text>
        <r>
          <rPr>
            <b/>
            <sz val="9"/>
            <color indexed="81"/>
            <rFont val="Tahoma"/>
            <charset val="1"/>
          </rPr>
          <t>Peter Hartauer:</t>
        </r>
        <r>
          <rPr>
            <sz val="9"/>
            <color indexed="81"/>
            <rFont val="Tahoma"/>
            <charset val="1"/>
          </rPr>
          <t xml:space="preserve">
In dieser Spalte können Sie ihre eigenen identifizierten Risiken eintragen. Bitte ersetzen Sie dazu die vorgegebenen Beispiele durch Ihre eigenen Risiken. Häufig werden hier Risiken im Bezug auf Anforderungen oder Anforderungsgruppen eingetragen. Diese Liste sollte nicht länger als 50 Einträge werden, denn ansonsten laufen Sie Gefahr mehr Zeit in das Risikomanagement zu investieren, als es dem Aufwand wert ist.</t>
        </r>
      </text>
    </comment>
    <comment ref="C7" authorId="0">
      <text>
        <r>
          <rPr>
            <b/>
            <sz val="9"/>
            <color indexed="81"/>
            <rFont val="Tahoma"/>
            <charset val="1"/>
          </rPr>
          <t>Peter Hartauer:</t>
        </r>
        <r>
          <rPr>
            <sz val="9"/>
            <color indexed="81"/>
            <rFont val="Tahoma"/>
            <charset val="1"/>
          </rPr>
          <t xml:space="preserve">
In diese Zellen unterhalb und zur Rechten tragen Sie bitte Ihre Werte für diesen Faktor/dieses Risiko ein.
1 entspricht sehr niedrig/wenig
5 entspricht sehr hoch/viel
Wenn Sie keinen Wert einfügen, dann wird automatisch der Wert Null angenommen.</t>
        </r>
      </text>
    </comment>
    <comment ref="B17" authorId="0">
      <text>
        <r>
          <rPr>
            <b/>
            <sz val="9"/>
            <color indexed="81"/>
            <rFont val="Tahoma"/>
            <charset val="1"/>
          </rPr>
          <t>Peter Hartauer:</t>
        </r>
        <r>
          <rPr>
            <sz val="9"/>
            <color indexed="81"/>
            <rFont val="Tahoma"/>
            <charset val="1"/>
          </rPr>
          <t xml:space="preserve">
Diese Felder sind berechnete Felder. Bitte ändern Sie nichts an den Berechnungen. Sie werden verwendet um die Hintergrundfarbe der einzelnen Risiken festzulegen.
</t>
        </r>
      </text>
    </comment>
    <comment ref="C19" authorId="0">
      <text>
        <r>
          <rPr>
            <b/>
            <sz val="9"/>
            <color indexed="81"/>
            <rFont val="Tahoma"/>
            <charset val="1"/>
          </rPr>
          <t>Peter Hartauer:</t>
        </r>
        <r>
          <rPr>
            <sz val="9"/>
            <color indexed="81"/>
            <rFont val="Tahoma"/>
            <charset val="1"/>
          </rPr>
          <t xml:space="preserve">
Wenn Sie den Prozentsatz der oberen Grenze ändern, dann änbdert sich auch diese Grenze. Jedes Risiko oberhalb dieser Grenze wird in rot in der Risikospalte angezeigt.</t>
        </r>
      </text>
    </comment>
    <comment ref="C20" authorId="0">
      <text>
        <r>
          <rPr>
            <b/>
            <sz val="9"/>
            <color indexed="81"/>
            <rFont val="Tahoma"/>
            <charset val="1"/>
          </rPr>
          <t>Peter Hartauer:</t>
        </r>
        <r>
          <rPr>
            <sz val="9"/>
            <color indexed="81"/>
            <rFont val="Tahoma"/>
            <charset val="1"/>
          </rPr>
          <t xml:space="preserve">
Wenn Sie den Prozentsatz der unteren Grenze ändern, dann änbdert sich auch diese Grenze. Jedes Risiko unterhalb dieser Grenze wird in grün in der Risikospalte angezeigt.</t>
        </r>
      </text>
    </comment>
    <comment ref="C21" authorId="0">
      <text>
        <r>
          <rPr>
            <b/>
            <sz val="9"/>
            <color indexed="81"/>
            <rFont val="Tahoma"/>
            <charset val="1"/>
          </rPr>
          <t>Peter Hartauer:</t>
        </r>
        <r>
          <rPr>
            <sz val="9"/>
            <color indexed="81"/>
            <rFont val="Tahoma"/>
            <charset val="1"/>
          </rPr>
          <t xml:space="preserve">
Mit diesem Wert wird die obere Grenze (Ausreißer nach oben über) berechnet. Diese Grenze besagt, dass jedes Risiko oberhalb dieser Grenze rot markiert wird.
Wenn Sie beispielsweise diesen Wert auf 75% setzen, so werden die oberen 25% der Risiken rot unterlegt.
VORSICHT: Wenn Sie viele "hohe" Risiken haben, so kann es passieren, dass diese nicht in rot erscheinen. Wenn Sie viele niedrige Risiken haben, dann kann es vorkommen, dass viele hohe Risiken nicht rot dargestellt werden.
Rot bedeutet: </t>
        </r>
        <r>
          <rPr>
            <u/>
            <sz val="9"/>
            <color indexed="81"/>
            <rFont val="Tahoma"/>
            <family val="2"/>
          </rPr>
          <t>Relativ</t>
        </r>
        <r>
          <rPr>
            <sz val="9"/>
            <color indexed="81"/>
            <rFont val="Tahoma"/>
            <family val="2"/>
          </rPr>
          <t xml:space="preserve"> hohes Risiko! - Verwenden Sie gesunden Menschenverstand!</t>
        </r>
      </text>
    </comment>
    <comment ref="C22" authorId="0">
      <text>
        <r>
          <rPr>
            <b/>
            <sz val="9"/>
            <color indexed="81"/>
            <rFont val="Tahoma"/>
            <family val="2"/>
          </rPr>
          <t>Peter Hartauer:</t>
        </r>
        <r>
          <rPr>
            <sz val="9"/>
            <color indexed="81"/>
            <rFont val="Tahoma"/>
            <family val="2"/>
          </rPr>
          <t xml:space="preserve">
Mit diesem Wert wird die untere Grenze (Ausreißer nach unten unter) berechnet. Diese Grenze besagt, dass jedes Risiko unterhalb dieser Grenze grün markiert wird.
Wenn Sie beispielsweise diesen Wert auf 25% setzen, so werden die unteren 25% der Risiken grün unterlegt.
VORSICHT: Wenn Sie viele "niedrige" Risiken haben, so kann es passieren, dass diese nicht in grön erscheinen. Wenn Sie viele hohe Risiken haben, dann kann es vorkommen, dass viele niedrige Risiken nicht grün dargestellt werden.
Grün bedeutet: Relativ niedriges Risiko! - Verwenden Sie gesunden Menschenverstand!</t>
        </r>
      </text>
    </comment>
  </commentList>
</comments>
</file>

<file path=xl/sharedStrings.xml><?xml version="1.0" encoding="utf-8"?>
<sst xmlns="http://schemas.openxmlformats.org/spreadsheetml/2006/main" count="31" uniqueCount="28">
  <si>
    <t>Risikokalkulationsbogen</t>
  </si>
  <si>
    <t>Faktoren für die Schadenshöhe</t>
  </si>
  <si>
    <t>Faktoren für die Eintrittswahrscheinlichkeit</t>
  </si>
  <si>
    <t>Wahrscheinlichkeit der Entdeckung</t>
  </si>
  <si>
    <t>Sichtbarkeit</t>
  </si>
  <si>
    <t>Einfluss auf den Anwender</t>
  </si>
  <si>
    <t>Häufigkeit</t>
  </si>
  <si>
    <t>Termindruck</t>
  </si>
  <si>
    <t>Neue Mitarbeiter</t>
  </si>
  <si>
    <t>Komplexität</t>
  </si>
  <si>
    <t>Gewichtung</t>
  </si>
  <si>
    <t>Adressierte Risiken</t>
  </si>
  <si>
    <t>Risiko</t>
  </si>
  <si>
    <t>Funktion A</t>
  </si>
  <si>
    <t>Funktion B</t>
  </si>
  <si>
    <t>Funktion C</t>
  </si>
  <si>
    <t>Funktion D</t>
  </si>
  <si>
    <t>Funktion E</t>
  </si>
  <si>
    <t>Performanz</t>
  </si>
  <si>
    <t>Benutzbarkeit</t>
  </si>
  <si>
    <t>…</t>
  </si>
  <si>
    <t>Standardabweichung</t>
  </si>
  <si>
    <t>Durchschnittl. Risikopunkte</t>
  </si>
  <si>
    <t>Ausreißer nach oben über</t>
  </si>
  <si>
    <t>Ausreißer nach unten unter</t>
  </si>
  <si>
    <t>Obere Grenze (%)</t>
  </si>
  <si>
    <t>Untere Grenze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</si>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</sst>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Trebuchet MS"/>
      <family val="2"/>
    </font>
    <font>
      <sz val="8"/>
      <color theme="1"/>
      <name val="Trebuchet MS"/>
      <family val="2"/>
    </font>
    <font>
      <sz val="18"/>
      <color theme="1"/>
      <name val="Trebuchet MS"/>
      <family val="2"/>
    </font>
    <font>
      <b/>
      <sz val="10"/>
      <color theme="1"/>
      <name val="Trebuchet MS"/>
      <family val="2"/>
    </font>
    <font>
      <sz val="9"/>
      <color indexed="81"/>
      <name val="Tahoma"/>
      <family val="2"/>
    </font>
    <font>
      <b/>
      <sz val="9"/>
      <color indexed="81"/>
      <name val="Tahoma"/>
      <family val="2"/>
    </font>
    <font>
      <sz val="8"/>
      <color indexed="81"/>
      <name val="Tahoma"/>
      <family val="2"/>
    </font>
    <font>
      <b/>
      <sz val="8"/>
      <color indexed="81"/>
      <name val="Tahoma"/>
      <family val="2"/>
    </font>
    <font>
      <sz val="9"/>
      <color indexed="81"/>
      <name val="Tahoma"/>
      <charset val="1"/>
    </font>
    <font>
      <b/>
      <sz val="9"/>
      <color indexed="81"/>
      <name val="Tahoma"/>
      <charset val="1"/>
    </font>
    <font>
      <u/>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0" fontId="2" fillId="0" borderId="5" xfId="0" applyFont="1" applyBorder="1"/>
    <xf numFmtId="0" fontId="2" fillId="0" borderId="1"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 xfId="0" applyFont="1" applyBorder="1" applyAlignment="1">
      <alignment horizontal="left" vertical="top" wrapText="1"/>
    </xf>
    <xf numFmtId="0" fontId="1" fillId="0" borderId="12" xfId="0" applyFont="1" applyBorder="1"/>
    <xf numFmtId="0" fontId="2" fillId="0" borderId="12" xfId="0" applyFont="1" applyBorder="1"/>
    <xf numFmtId="0" fontId="2" fillId="0" borderId="13" xfId="0" applyFont="1" applyBorder="1"/>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6" xfId="0" applyFont="1" applyBorder="1"/>
    <xf numFmtId="0" fontId="2" fillId="0" borderId="17" xfId="0" applyFont="1" applyBorder="1"/>
    <xf numFmtId="0" fontId="2" fillId="0" borderId="18" xfId="0" applyFont="1" applyBorder="1"/>
    <xf numFmtId="0" fontId="4" fillId="0" borderId="19" xfId="0" applyFont="1" applyBorder="1"/>
    <xf numFmtId="0" fontId="4" fillId="0" borderId="20" xfId="0" applyFont="1" applyBorder="1"/>
    <xf numFmtId="0" fontId="4" fillId="0" borderId="15" xfId="0" applyFont="1" applyBorder="1"/>
    <xf numFmtId="0" fontId="4" fillId="0" borderId="21" xfId="0" applyFont="1" applyBorder="1"/>
    <xf numFmtId="0" fontId="2" fillId="0" borderId="22" xfId="0" applyFont="1" applyBorder="1"/>
    <xf numFmtId="0" fontId="2" fillId="0" borderId="23" xfId="0" applyFont="1" applyBorder="1"/>
    <xf numFmtId="0" fontId="2" fillId="0" borderId="24" xfId="0" applyFont="1" applyBorder="1"/>
    <xf numFmtId="0" fontId="2" fillId="0" borderId="25" xfId="0" applyFont="1" applyBorder="1"/>
    <xf numFmtId="0" fontId="2" fillId="0" borderId="26" xfId="0" applyFont="1" applyBorder="1"/>
    <xf numFmtId="0" fontId="4" fillId="0" borderId="18" xfId="0" applyFont="1" applyBorder="1"/>
    <xf numFmtId="0" fontId="4" fillId="0" borderId="26" xfId="0" applyFont="1" applyBorder="1"/>
    <xf numFmtId="0" fontId="2" fillId="0" borderId="0" xfId="0" applyFont="1"/>
    <xf numFmtId="2" fontId="2" fillId="0" borderId="0" xfId="0" applyNumberFormat="1" applyFont="1"/>
    <xf numFmtId="10" fontId="2" fillId="0" borderId="0" xfId="0" applyNumberFormat="1" applyFont="1"/>
    <xf numFmtId="2" fontId="2" fillId="0" borderId="22" xfId="0" applyNumberFormat="1" applyFont="1" applyBorder="1"/>
    <xf numFmtId="2" fontId="2" fillId="0" borderId="12" xfId="0" applyNumberFormat="1" applyFont="1" applyBorder="1"/>
    <xf numFmtId="2" fontId="2" fillId="0" borderId="13" xfId="0" applyNumberFormat="1" applyFont="1" applyBorder="1"/>
    <xf numFmtId="0" fontId="2" fillId="2" borderId="27" xfId="0" applyFont="1" applyFill="1" applyBorder="1" applyAlignment="1">
      <alignment horizontal="center"/>
    </xf>
    <xf numFmtId="0" fontId="2" fillId="3" borderId="28" xfId="0" applyFont="1" applyFill="1" applyBorder="1" applyAlignment="1">
      <alignment horizontal="center"/>
    </xf>
    <xf numFmtId="0" fontId="2" fillId="4" borderId="29" xfId="0" applyFont="1" applyFill="1" applyBorder="1" applyAlignment="1">
      <alignment horizontal="center"/>
    </xf>
    <xf numFmtId="0" fontId="2" fillId="0" borderId="33" xfId="0" applyFont="1" applyBorder="1"/>
    <xf numFmtId="0" fontId="2" fillId="0" borderId="32" xfId="0" applyFont="1" applyBorder="1"/>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3" fillId="0" borderId="11" xfId="0" applyFont="1" applyBorder="1" applyAlignment="1">
      <alignment horizontal="center"/>
    </xf>
    <xf numFmtId="0" fontId="3" fillId="0" borderId="14" xfId="0" applyFont="1" applyBorder="1" applyAlignment="1">
      <alignment horizontal="center"/>
    </xf>
    <xf numFmtId="0" fontId="3" fillId="0" borderId="30" xfId="0" applyFont="1" applyBorder="1" applyAlignment="1">
      <alignment horizontal="center"/>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2" fillId="0" borderId="18" xfId="0" applyFont="1" applyBorder="1" applyAlignment="1">
      <alignment horizontal="center" vertical="top"/>
    </xf>
    <xf numFmtId="0" fontId="2" fillId="0" borderId="31" xfId="0" applyFont="1" applyBorder="1" applyAlignment="1">
      <alignment horizontal="center" vertical="top"/>
    </xf>
  </cellXfs>
  <cellStyles count="1">
    <cellStyle name="Standard" xfId="0" builtinId="0"/>
  </cellStyles>
  <dxfs count="3">
    <dxf>
      <fill>
        <patternFill>
          <bgColor theme="0" tint="-0.14996795556505021"/>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22"/>
  <sheetViews>
    <sheetView tabSelected="1" zoomScale="140" zoomScaleNormal="140" workbookViewId="0">
      <selection activeCell="B10" sqref="B10"/>
    </sheetView>
  </sheetViews>
  <sheetFormatPr baseColWidth="10" defaultRowHeight="16.5" x14ac:dyDescent="0.3"/>
  <cols>
    <col min="1" max="1" width="2.85546875" style="1" customWidth="1"/>
    <col min="2" max="2" width="24.28515625" style="1" customWidth="1"/>
    <col min="3" max="10" width="11.42578125" style="1"/>
    <col min="11" max="11" width="2.85546875" style="1" customWidth="1"/>
    <col min="12" max="16384" width="11.42578125" style="1"/>
  </cols>
  <sheetData>
    <row r="1" spans="2:14" ht="15" customHeight="1" thickBot="1" x14ac:dyDescent="0.35"/>
    <row r="2" spans="2:14" ht="24" thickBot="1" x14ac:dyDescent="0.4">
      <c r="B2" s="42" t="s">
        <v>0</v>
      </c>
      <c r="C2" s="43"/>
      <c r="D2" s="43"/>
      <c r="E2" s="43"/>
      <c r="F2" s="43"/>
      <c r="G2" s="43"/>
      <c r="H2" s="43"/>
      <c r="I2" s="43"/>
      <c r="J2" s="44"/>
    </row>
    <row r="3" spans="2:14" ht="30" customHeight="1" x14ac:dyDescent="0.3">
      <c r="B3" s="9"/>
      <c r="C3" s="39" t="s">
        <v>1</v>
      </c>
      <c r="D3" s="40"/>
      <c r="E3" s="41"/>
      <c r="F3" s="39" t="s">
        <v>2</v>
      </c>
      <c r="G3" s="40"/>
      <c r="H3" s="41"/>
      <c r="I3" s="45" t="s">
        <v>3</v>
      </c>
      <c r="J3" s="46"/>
    </row>
    <row r="4" spans="2:14" ht="30" customHeight="1" thickBot="1" x14ac:dyDescent="0.35">
      <c r="B4" s="10"/>
      <c r="C4" s="12" t="s">
        <v>4</v>
      </c>
      <c r="D4" s="8" t="s">
        <v>5</v>
      </c>
      <c r="E4" s="13" t="s">
        <v>6</v>
      </c>
      <c r="F4" s="12" t="s">
        <v>7</v>
      </c>
      <c r="G4" s="8" t="s">
        <v>8</v>
      </c>
      <c r="H4" s="13" t="s">
        <v>9</v>
      </c>
      <c r="I4" s="47"/>
      <c r="J4" s="48"/>
    </row>
    <row r="5" spans="2:14" ht="17.25" thickBot="1" x14ac:dyDescent="0.35">
      <c r="B5" s="16"/>
      <c r="C5" s="17" t="s">
        <v>10</v>
      </c>
      <c r="D5" s="18"/>
      <c r="E5" s="19"/>
      <c r="F5" s="17" t="s">
        <v>10</v>
      </c>
      <c r="G5" s="18"/>
      <c r="H5" s="19"/>
      <c r="I5" s="26"/>
      <c r="J5" s="20" t="s">
        <v>12</v>
      </c>
    </row>
    <row r="6" spans="2:14" ht="17.25" thickBot="1" x14ac:dyDescent="0.35">
      <c r="B6" s="27" t="s">
        <v>11</v>
      </c>
      <c r="C6" s="34">
        <v>1</v>
      </c>
      <c r="D6" s="35">
        <v>3</v>
      </c>
      <c r="E6" s="36">
        <v>10</v>
      </c>
      <c r="F6" s="34">
        <v>1</v>
      </c>
      <c r="G6" s="35">
        <v>3</v>
      </c>
      <c r="H6" s="36">
        <v>10</v>
      </c>
      <c r="I6" s="25"/>
      <c r="J6" s="38"/>
    </row>
    <row r="7" spans="2:14" x14ac:dyDescent="0.3">
      <c r="B7" s="21" t="s">
        <v>13</v>
      </c>
      <c r="C7" s="22">
        <v>2</v>
      </c>
      <c r="D7" s="23">
        <v>4</v>
      </c>
      <c r="E7" s="24">
        <v>1</v>
      </c>
      <c r="F7" s="22">
        <v>3</v>
      </c>
      <c r="G7" s="23">
        <v>5</v>
      </c>
      <c r="H7" s="24">
        <v>2</v>
      </c>
      <c r="I7" s="31">
        <v>1.5</v>
      </c>
      <c r="J7" s="37">
        <f>IF(I7="","n.d.",($C$6*C7+$D$6*D7+$E$6*E7)*($F$6*F7+$G$6*G7+$H$6*H7)/I7)</f>
        <v>608</v>
      </c>
    </row>
    <row r="8" spans="2:14" x14ac:dyDescent="0.3">
      <c r="B8" s="10" t="s">
        <v>14</v>
      </c>
      <c r="C8" s="2">
        <v>4</v>
      </c>
      <c r="D8" s="3">
        <v>2</v>
      </c>
      <c r="E8" s="4">
        <v>5</v>
      </c>
      <c r="F8" s="2">
        <v>3</v>
      </c>
      <c r="G8" s="3">
        <v>2</v>
      </c>
      <c r="H8" s="4">
        <v>2</v>
      </c>
      <c r="I8" s="32">
        <v>3</v>
      </c>
      <c r="J8" s="14">
        <f t="shared" ref="J8:J16" si="0">IF(I8="","n.d.",($C$6*C8+$D$6*D8+$E$6*E8)*($F$6*F8+$G$6*G8+$H$6*H8)/I8)</f>
        <v>580</v>
      </c>
    </row>
    <row r="9" spans="2:14" x14ac:dyDescent="0.3">
      <c r="B9" s="10" t="s">
        <v>15</v>
      </c>
      <c r="C9" s="2">
        <v>1</v>
      </c>
      <c r="D9" s="3">
        <v>1</v>
      </c>
      <c r="E9" s="4">
        <v>2</v>
      </c>
      <c r="F9" s="2">
        <v>3</v>
      </c>
      <c r="G9" s="3">
        <v>2</v>
      </c>
      <c r="H9" s="4">
        <v>2</v>
      </c>
      <c r="I9" s="32">
        <v>1</v>
      </c>
      <c r="J9" s="14">
        <f t="shared" si="0"/>
        <v>696</v>
      </c>
    </row>
    <row r="10" spans="2:14" x14ac:dyDescent="0.3">
      <c r="B10" s="10" t="s">
        <v>16</v>
      </c>
      <c r="C10" s="2">
        <v>2</v>
      </c>
      <c r="D10" s="3">
        <v>2</v>
      </c>
      <c r="E10" s="4">
        <v>4</v>
      </c>
      <c r="F10" s="2">
        <v>5</v>
      </c>
      <c r="G10" s="3">
        <v>2</v>
      </c>
      <c r="H10" s="4">
        <v>1</v>
      </c>
      <c r="I10" s="32">
        <v>2</v>
      </c>
      <c r="J10" s="14">
        <f t="shared" si="0"/>
        <v>504</v>
      </c>
    </row>
    <row r="11" spans="2:14" x14ac:dyDescent="0.3">
      <c r="B11" s="10" t="s">
        <v>17</v>
      </c>
      <c r="C11" s="2">
        <v>1</v>
      </c>
      <c r="D11" s="3">
        <v>1</v>
      </c>
      <c r="E11" s="4">
        <v>2</v>
      </c>
      <c r="F11" s="2">
        <v>5</v>
      </c>
      <c r="G11" s="3">
        <v>5</v>
      </c>
      <c r="H11" s="4">
        <v>5</v>
      </c>
      <c r="I11" s="32">
        <v>0.5</v>
      </c>
      <c r="J11" s="14">
        <f t="shared" si="0"/>
        <v>3360</v>
      </c>
    </row>
    <row r="12" spans="2:14" x14ac:dyDescent="0.3">
      <c r="B12" s="10" t="s">
        <v>18</v>
      </c>
      <c r="C12" s="2">
        <v>2</v>
      </c>
      <c r="D12" s="3">
        <v>2</v>
      </c>
      <c r="E12" s="4">
        <v>1</v>
      </c>
      <c r="F12" s="2">
        <v>2</v>
      </c>
      <c r="G12" s="3">
        <v>2</v>
      </c>
      <c r="H12" s="4">
        <v>1</v>
      </c>
      <c r="I12" s="32">
        <v>1</v>
      </c>
      <c r="J12" s="14">
        <f t="shared" si="0"/>
        <v>324</v>
      </c>
    </row>
    <row r="13" spans="2:14" x14ac:dyDescent="0.3">
      <c r="B13" s="10" t="s">
        <v>19</v>
      </c>
      <c r="C13" s="2">
        <v>4</v>
      </c>
      <c r="D13" s="3">
        <v>4</v>
      </c>
      <c r="E13" s="4">
        <v>2</v>
      </c>
      <c r="F13" s="2">
        <v>4</v>
      </c>
      <c r="G13" s="3">
        <v>1</v>
      </c>
      <c r="H13" s="4">
        <v>2</v>
      </c>
      <c r="I13" s="32">
        <v>0.5</v>
      </c>
      <c r="J13" s="14">
        <f t="shared" si="0"/>
        <v>1944</v>
      </c>
    </row>
    <row r="14" spans="2:14" x14ac:dyDescent="0.3">
      <c r="B14" s="10" t="s">
        <v>20</v>
      </c>
      <c r="C14" s="2"/>
      <c r="D14" s="3"/>
      <c r="E14" s="4"/>
      <c r="F14" s="2"/>
      <c r="G14" s="3"/>
      <c r="H14" s="4"/>
      <c r="I14" s="32"/>
      <c r="J14" s="14" t="str">
        <f t="shared" si="0"/>
        <v>n.d.</v>
      </c>
    </row>
    <row r="15" spans="2:14" x14ac:dyDescent="0.3">
      <c r="B15" s="10" t="s">
        <v>20</v>
      </c>
      <c r="C15" s="2"/>
      <c r="D15" s="3"/>
      <c r="E15" s="4"/>
      <c r="F15" s="2"/>
      <c r="G15" s="3"/>
      <c r="H15" s="4"/>
      <c r="I15" s="32"/>
      <c r="J15" s="14" t="str">
        <f t="shared" si="0"/>
        <v>n.d.</v>
      </c>
    </row>
    <row r="16" spans="2:14" ht="17.25" thickBot="1" x14ac:dyDescent="0.35">
      <c r="B16" s="11" t="s">
        <v>20</v>
      </c>
      <c r="C16" s="5"/>
      <c r="D16" s="6"/>
      <c r="E16" s="7"/>
      <c r="F16" s="5"/>
      <c r="G16" s="6"/>
      <c r="H16" s="7"/>
      <c r="I16" s="33"/>
      <c r="J16" s="15" t="str">
        <f t="shared" si="0"/>
        <v>n.d.</v>
      </c>
      <c r="N16" s="1" t="s">
        <v>27</v>
      </c>
    </row>
    <row r="17" spans="2:3" x14ac:dyDescent="0.3">
      <c r="B17" s="28" t="s">
        <v>22</v>
      </c>
      <c r="C17" s="29">
        <f>MEDIAN(J7:J16)</f>
        <v>608</v>
      </c>
    </row>
    <row r="18" spans="2:3" x14ac:dyDescent="0.3">
      <c r="B18" s="28" t="s">
        <v>21</v>
      </c>
      <c r="C18" s="29">
        <f>STDEV(J7:J16)</f>
        <v>1113.4587896237902</v>
      </c>
    </row>
    <row r="19" spans="2:3" x14ac:dyDescent="0.3">
      <c r="B19" s="28" t="s">
        <v>23</v>
      </c>
      <c r="C19" s="29">
        <f>PERCENTILE(J6:J16,C21)</f>
        <v>1320</v>
      </c>
    </row>
    <row r="20" spans="2:3" x14ac:dyDescent="0.3">
      <c r="B20" s="28" t="s">
        <v>24</v>
      </c>
      <c r="C20" s="29">
        <f>PERCENTILE(J6:J16,C22)</f>
        <v>542</v>
      </c>
    </row>
    <row r="21" spans="2:3" x14ac:dyDescent="0.3">
      <c r="B21" s="28" t="s">
        <v>25</v>
      </c>
      <c r="C21" s="30">
        <v>0.75</v>
      </c>
    </row>
    <row r="22" spans="2:3" x14ac:dyDescent="0.3">
      <c r="B22" s="28" t="s">
        <v>26</v>
      </c>
      <c r="C22" s="30">
        <v>0.25</v>
      </c>
    </row>
  </sheetData>
  <mergeCells count="5">
    <mergeCell ref="C3:E3"/>
    <mergeCell ref="F3:H3"/>
    <mergeCell ref="B2:J2"/>
    <mergeCell ref="I3:J3"/>
    <mergeCell ref="I4:J4"/>
  </mergeCells>
  <conditionalFormatting sqref="J7:J16">
    <cfRule type="cellIs" dxfId="2" priority="3" operator="greaterThan">
      <formula>$C$19</formula>
    </cfRule>
    <cfRule type="cellIs" dxfId="1" priority="2" operator="lessThan">
      <formula>$C$20</formula>
    </cfRule>
    <cfRule type="containsText" dxfId="0" priority="1" operator="containsText" text="n.d.">
      <formula>NOT(ISERROR(SEARCH("n.d.",J7)))</formula>
    </cfRule>
  </conditionalFormatting>
  <pageMargins left="0.7" right="0.7" top="0.78740157499999996" bottom="0.78740157499999996" header="0.3" footer="0.3"/>
  <pageSetup paperSize="9" orientation="landscape"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Hartauer</dc:creator>
  <cp:lastModifiedBy>Peter Hartauer</cp:lastModifiedBy>
  <dcterms:created xsi:type="dcterms:W3CDTF">2014-11-27T10:22:02Z</dcterms:created>
  <dcterms:modified xsi:type="dcterms:W3CDTF">2015-04-14T12:47:19Z</dcterms:modified>
</cp:coreProperties>
</file>